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20" i="1"/>
  <c r="F20" i="1"/>
  <c r="G17" i="1"/>
  <c r="F17" i="1"/>
  <c r="G14" i="1"/>
  <c r="F14" i="1"/>
  <c r="G13" i="1"/>
  <c r="F13" i="1"/>
  <c r="F7" i="1"/>
  <c r="G6" i="1"/>
  <c r="J25" i="1" l="1"/>
  <c r="I25" i="1"/>
  <c r="H25" i="1"/>
  <c r="J23" i="1"/>
  <c r="I23" i="1"/>
  <c r="H23" i="1"/>
  <c r="J20" i="1" l="1"/>
  <c r="I20" i="1"/>
  <c r="H20" i="1"/>
  <c r="J17" i="1"/>
  <c r="I17" i="1"/>
  <c r="H17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<sst xmlns="http://schemas.openxmlformats.org/spreadsheetml/2006/main" count="68" uniqueCount="56">
  <si>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</si>
  <si>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</si>
  <si>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</si>
  <si>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</si>
  <si>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</si>
  <si>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</si>
  <si>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</si>
  <si>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</si>
  <si>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</si>
  <si>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</si>
  <si>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</si>
  <si>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</si>
  <si>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</si>
  <si>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</si>
  <si>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</si>
  <si>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</si>
  <si>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</si>
  <si>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</si>
  <si>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</si>
  <si>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</si>
  <si>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</si>
  <si>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</si>
  <si>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</si>
  <si>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</si>
  <si>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</si>
  <si>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</si>
  <si>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</si>
  <si>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</si>
  <si>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</si>
  <si>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</si>
  <si>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</si>
  <si>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</si>
  <si>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фрукты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</si>
  <si>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</si>
  <si>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</si>
  <si>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</si>
  <si>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</si>
  <si>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</si>
  <si>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</si>
  <si>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</si>
  <si>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</si>
  <si>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1/130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</si>
  <si>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</si>
  <si>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</si>
  <si>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</si>
  <si>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</si>
  <si>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</si>
  <si>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</si>
  <si>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</si>
  <si>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Ватрушка с творогом</t>
  </si>
  <si>
    <t>Фрукты свежие (мандарины)</t>
  </si>
  <si>
    <t>напиток</t>
  </si>
  <si>
    <t>1/100</t>
  </si>
  <si>
    <t>1/50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</si>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</sst>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3" t="s">
        <v>55</v>
      </c>
      <c r="C1" s="24"/>
      <c r="D1" s="25"/>
      <c r="E1" t="s">
        <v>11</v>
      </c>
      <c r="F1" s="1"/>
      <c r="I1" t="s">
        <v>12</v>
      </c>
      <c r="J1" s="3">
        <v>44624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2">
        <v>266</v>
      </c>
      <c r="D4" s="10" t="s">
        <v>42</v>
      </c>
      <c r="E4" s="12" t="s">
        <v>28</v>
      </c>
      <c r="F4" s="13">
        <v>19.940000000000001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3">
      <c r="A5" s="9"/>
      <c r="B5" s="2" t="s">
        <v>15</v>
      </c>
      <c r="C5" s="22">
        <v>105</v>
      </c>
      <c r="D5" s="10" t="s">
        <v>33</v>
      </c>
      <c r="E5" s="12" t="s">
        <v>34</v>
      </c>
      <c r="F5" s="13">
        <v>10.94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3">
      <c r="A6" s="9"/>
      <c r="B6" s="2" t="s">
        <v>15</v>
      </c>
      <c r="C6" s="22">
        <v>100</v>
      </c>
      <c r="D6" s="19" t="s">
        <v>35</v>
      </c>
      <c r="E6" s="12" t="s">
        <v>43</v>
      </c>
      <c r="F6" s="13">
        <v>18.2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3">
      <c r="A7" s="9" t="s">
        <v>13</v>
      </c>
      <c r="B7" s="2" t="s">
        <v>18</v>
      </c>
      <c r="C7" s="22">
        <v>111</v>
      </c>
      <c r="D7" s="11" t="s">
        <v>26</v>
      </c>
      <c r="E7" s="12" t="s">
        <v>44</v>
      </c>
      <c r="F7" s="13">
        <f>3.47*2</f>
        <v>6.94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" customHeight="1" x14ac:dyDescent="0.3">
      <c r="A8" s="9"/>
      <c r="B8" s="2" t="s">
        <v>18</v>
      </c>
      <c r="C8" s="22">
        <v>109</v>
      </c>
      <c r="D8" s="11" t="s">
        <v>27</v>
      </c>
      <c r="E8" s="12" t="s">
        <v>39</v>
      </c>
      <c r="F8" s="13">
        <v>2.7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3">
      <c r="A9" s="9"/>
      <c r="B9" s="1" t="s">
        <v>17</v>
      </c>
      <c r="C9" s="22">
        <v>501</v>
      </c>
      <c r="D9" s="11" t="s">
        <v>45</v>
      </c>
      <c r="E9" s="12" t="s">
        <v>29</v>
      </c>
      <c r="F9" s="13">
        <v>16.73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3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2">
        <v>38</v>
      </c>
      <c r="D13" s="11" t="s">
        <v>46</v>
      </c>
      <c r="E13" s="12" t="s">
        <v>53</v>
      </c>
      <c r="F13" s="13">
        <f>18.42/80*50</f>
        <v>11.512500000000001</v>
      </c>
      <c r="G13" s="13">
        <f>82.26/80*50</f>
        <v>51.412500000000009</v>
      </c>
      <c r="H13" s="14">
        <v>2.7</v>
      </c>
      <c r="I13" s="14">
        <v>3.42</v>
      </c>
      <c r="J13" s="14">
        <v>10.27</v>
      </c>
      <c r="L13" s="18"/>
    </row>
    <row r="14" spans="1:12" x14ac:dyDescent="0.3">
      <c r="A14" s="9"/>
      <c r="B14" s="2" t="s">
        <v>20</v>
      </c>
      <c r="C14" s="22">
        <v>144</v>
      </c>
      <c r="D14" s="11" t="s">
        <v>36</v>
      </c>
      <c r="E14" s="12" t="s">
        <v>28</v>
      </c>
      <c r="F14" s="13">
        <f>21.9/200*180</f>
        <v>19.709999999999997</v>
      </c>
      <c r="G14" s="13">
        <f>173.04/200*180</f>
        <v>155.73599999999999</v>
      </c>
      <c r="H14" s="15">
        <v>8.94</v>
      </c>
      <c r="I14" s="15">
        <v>7.44</v>
      </c>
      <c r="J14" s="15">
        <v>17.54</v>
      </c>
      <c r="L14" s="18"/>
    </row>
    <row r="15" spans="1:12" x14ac:dyDescent="0.3">
      <c r="A15" s="9"/>
      <c r="B15" s="2" t="s">
        <v>21</v>
      </c>
      <c r="C15" s="22">
        <v>345</v>
      </c>
      <c r="D15" s="11" t="s">
        <v>37</v>
      </c>
      <c r="E15" s="12" t="s">
        <v>47</v>
      </c>
      <c r="F15" s="13">
        <v>42.6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3">
      <c r="A16" s="9"/>
      <c r="B16" s="2" t="s">
        <v>22</v>
      </c>
      <c r="C16" s="22">
        <v>435</v>
      </c>
      <c r="D16" s="20" t="s">
        <v>38</v>
      </c>
      <c r="E16" s="12" t="s">
        <v>39</v>
      </c>
      <c r="F16" s="13">
        <v>3.9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2" x14ac:dyDescent="0.3">
      <c r="A17" s="9" t="s">
        <v>14</v>
      </c>
      <c r="B17" s="2" t="s">
        <v>22</v>
      </c>
      <c r="C17" s="22">
        <v>173</v>
      </c>
      <c r="D17" s="11" t="s">
        <v>40</v>
      </c>
      <c r="E17" s="12" t="s">
        <v>41</v>
      </c>
      <c r="F17" s="13">
        <f>26.51/150*130</f>
        <v>22.975333333333335</v>
      </c>
      <c r="G17" s="13">
        <f>133.46/150*130</f>
        <v>115.66533333333334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2" x14ac:dyDescent="0.3">
      <c r="A18" s="9"/>
      <c r="B18" s="2" t="s">
        <v>24</v>
      </c>
      <c r="C18" s="22">
        <v>108</v>
      </c>
      <c r="D18" s="19" t="s">
        <v>30</v>
      </c>
      <c r="E18" s="12" t="s">
        <v>39</v>
      </c>
      <c r="F18" s="13">
        <v>2.7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2" x14ac:dyDescent="0.3">
      <c r="A19" s="9"/>
      <c r="B19" s="2" t="s">
        <v>25</v>
      </c>
      <c r="C19" s="22">
        <v>109</v>
      </c>
      <c r="D19" s="19" t="s">
        <v>27</v>
      </c>
      <c r="E19" s="12" t="s">
        <v>39</v>
      </c>
      <c r="F19" s="13">
        <v>2.7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2" x14ac:dyDescent="0.3">
      <c r="A20" s="9"/>
      <c r="B20" s="1" t="s">
        <v>17</v>
      </c>
      <c r="C20" s="22">
        <v>864</v>
      </c>
      <c r="D20" s="19" t="s">
        <v>48</v>
      </c>
      <c r="E20" s="12" t="s">
        <v>28</v>
      </c>
      <c r="F20" s="13">
        <f>2.4/200*180</f>
        <v>2.16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2" x14ac:dyDescent="0.3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23</v>
      </c>
      <c r="C23" s="22">
        <v>541</v>
      </c>
      <c r="D23" s="11" t="s">
        <v>49</v>
      </c>
      <c r="E23" s="12" t="s">
        <v>52</v>
      </c>
      <c r="F23" s="13">
        <v>33.15</v>
      </c>
      <c r="G23" s="13">
        <f>187.82/70*100</f>
        <v>268.31428571428569</v>
      </c>
      <c r="H23" s="16">
        <f>2.4/70*100</f>
        <v>3.4285714285714288</v>
      </c>
      <c r="I23" s="16">
        <f>4.38/70*100</f>
        <v>6.2571428571428571</v>
      </c>
      <c r="J23" s="16">
        <f>32.43/70*100</f>
        <v>46.328571428571429</v>
      </c>
      <c r="L23" s="18"/>
    </row>
    <row r="24" spans="1:12" x14ac:dyDescent="0.3">
      <c r="A24" s="9"/>
      <c r="B24" s="2" t="s">
        <v>51</v>
      </c>
      <c r="C24" s="22">
        <v>518</v>
      </c>
      <c r="D24" s="11" t="s">
        <v>31</v>
      </c>
      <c r="E24" s="12" t="s">
        <v>28</v>
      </c>
      <c r="F24" s="13">
        <f>14/200*180</f>
        <v>12.600000000000001</v>
      </c>
      <c r="G24" s="13">
        <f>84.44/200*180</f>
        <v>75.995999999999995</v>
      </c>
      <c r="H24" s="17">
        <v>1</v>
      </c>
      <c r="I24" s="17">
        <v>0.2</v>
      </c>
      <c r="J24" s="17">
        <v>20.2</v>
      </c>
      <c r="L24" s="18"/>
    </row>
    <row r="25" spans="1:12" x14ac:dyDescent="0.3">
      <c r="A25" s="9" t="s">
        <v>19</v>
      </c>
      <c r="B25" s="2" t="s">
        <v>32</v>
      </c>
      <c r="C25" s="22">
        <v>112</v>
      </c>
      <c r="D25" s="10" t="s">
        <v>50</v>
      </c>
      <c r="E25" s="12" t="s">
        <v>54</v>
      </c>
      <c r="F25" s="13">
        <f>45/200*150</f>
        <v>33.75</v>
      </c>
      <c r="G25" s="13">
        <f>68.4/180*150</f>
        <v>57</v>
      </c>
      <c r="H25" s="16">
        <f>1.44/180*165</f>
        <v>1.32</v>
      </c>
      <c r="I25" s="16">
        <f>0.36/180*165</f>
        <v>0.33</v>
      </c>
      <c r="J25" s="16">
        <f>13.5/180*165</f>
        <v>12.375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9"/>
      <c r="B27" s="2"/>
      <c r="C27" s="1"/>
      <c r="D27" s="1"/>
      <c r="E27" s="1"/>
      <c r="F27" s="16"/>
      <c r="G27" s="16"/>
      <c r="H27" s="16"/>
      <c r="I27" s="16"/>
      <c r="J27" s="16"/>
    </row>
    <row r="28" spans="1:12" x14ac:dyDescent="0.3">
      <c r="A28" s="7"/>
      <c r="B28" s="2"/>
      <c r="C28" s="1"/>
      <c r="D28" s="1"/>
      <c r="E28" s="1"/>
      <c r="F28" s="16"/>
      <c r="G28" s="16"/>
      <c r="H28" s="16"/>
      <c r="I28" s="16"/>
      <c r="J28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2022-02-20T01:31:25Z</dcterms:modified>
</cp:coreProperties>
</file>